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BATIM\Ralf\AC Lemgo OC\Clubmeisterschaft\Orga-CML-26\Orga-2025\"/>
    </mc:Choice>
  </mc:AlternateContent>
  <xr:revisionPtr revIDLastSave="0" documentId="13_ncr:1_{7F04FB34-484F-42C0-AAE7-A4CDF70D65B6}" xr6:coauthVersionLast="47" xr6:coauthVersionMax="47" xr10:uidLastSave="{00000000-0000-0000-0000-000000000000}"/>
  <workbookProtection workbookAlgorithmName="SHA-512" workbookHashValue="3VloyxM65NikkyVfg4Ly9BeYMR0oEFn6uo58YWyjKvYruOsUj5J/vgXpGgucCGcmW0vBWFPL0vSibuu8ldqSxg==" workbookSaltValue="l3adPBFn8GzpRE7BSPScnA==" workbookSpinCount="100000" lockStructure="1"/>
  <bookViews>
    <workbookView xWindow="-120" yWindow="-120" windowWidth="29040" windowHeight="15720" xr2:uid="{211EB09D-A7ED-4ABE-BF01-AA2B38095309}"/>
  </bookViews>
  <sheets>
    <sheet name="Meldebogen AC Lemgo" sheetId="1" r:id="rId1"/>
  </sheets>
  <definedNames>
    <definedName name="_xlnm.Print_Area" localSheetId="0">'Meldebogen AC Lemgo'!$A$1:$M$41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22" i="1"/>
  <c r="K23" i="1"/>
  <c r="K21" i="1"/>
  <c r="L21" i="1" s="1"/>
  <c r="I50" i="1" s="1"/>
  <c r="K20" i="1"/>
  <c r="K18" i="1"/>
  <c r="K16" i="1"/>
  <c r="K17" i="1"/>
  <c r="K15" i="1"/>
  <c r="K14" i="1"/>
  <c r="J21" i="1"/>
  <c r="J22" i="1"/>
  <c r="J23" i="1"/>
  <c r="J24" i="1"/>
  <c r="J20" i="1"/>
  <c r="J15" i="1"/>
  <c r="J16" i="1"/>
  <c r="J17" i="1"/>
  <c r="J18" i="1"/>
  <c r="J14" i="1"/>
  <c r="L20" i="1" l="1"/>
  <c r="H50" i="1" s="1"/>
  <c r="L15" i="1"/>
  <c r="C50" i="1" s="1"/>
  <c r="L22" i="1"/>
  <c r="J50" i="1" s="1"/>
  <c r="L23" i="1"/>
  <c r="K50" i="1" s="1"/>
  <c r="L24" i="1"/>
  <c r="L50" i="1" s="1"/>
  <c r="L14" i="1"/>
  <c r="B50" i="1" s="1"/>
  <c r="L16" i="1"/>
  <c r="D50" i="1" s="1"/>
  <c r="L17" i="1"/>
  <c r="E50" i="1" s="1"/>
  <c r="L18" i="1"/>
  <c r="F50" i="1" s="1"/>
  <c r="L26" i="1" l="1"/>
</calcChain>
</file>

<file path=xl/sharedStrings.xml><?xml version="1.0" encoding="utf-8"?>
<sst xmlns="http://schemas.openxmlformats.org/spreadsheetml/2006/main" count="39" uniqueCount="37">
  <si>
    <t>Faktor</t>
  </si>
  <si>
    <t xml:space="preserve">Punkte </t>
  </si>
  <si>
    <t>Disziplin</t>
  </si>
  <si>
    <t>Teilnehmer</t>
  </si>
  <si>
    <t>Platz</t>
  </si>
  <si>
    <t>Datum</t>
  </si>
  <si>
    <t xml:space="preserve">Veranstaltung </t>
  </si>
  <si>
    <t>Nr</t>
  </si>
  <si>
    <t>Wertung:</t>
  </si>
  <si>
    <t>Geburtsdatum:</t>
  </si>
  <si>
    <t>Geschlecht:</t>
  </si>
  <si>
    <t>Name:</t>
  </si>
  <si>
    <t>Jugend Kart Slalom</t>
  </si>
  <si>
    <t>Kart Rundstrecke</t>
  </si>
  <si>
    <t>Geschlecht</t>
  </si>
  <si>
    <t>männlich</t>
  </si>
  <si>
    <t>weiblich</t>
  </si>
  <si>
    <t>divers</t>
  </si>
  <si>
    <t>Wertung</t>
  </si>
  <si>
    <t>Junioren</t>
  </si>
  <si>
    <t>Senioren</t>
  </si>
  <si>
    <t>Gesamtwertung</t>
  </si>
  <si>
    <t>Wertungspunkte</t>
  </si>
  <si>
    <t>Clubsport (Slalom, Rallye, Turnier-Sport, GLP, Ori, Oldtimer-Sport usw.)+</t>
  </si>
  <si>
    <t>Rallye</t>
  </si>
  <si>
    <t>Rundstrecke</t>
  </si>
  <si>
    <t>Bergrennen</t>
  </si>
  <si>
    <t>DMSB-Slalom</t>
  </si>
  <si>
    <t>ADAC Youngster Slalom Cup</t>
  </si>
  <si>
    <t>Helfer*</t>
  </si>
  <si>
    <t>1. Halbjahr Veranstaltungen vom 01.01. bis zum 30.06. (Einsendeschluss 31.07)</t>
  </si>
  <si>
    <t>2. Halbjahr Veranstaltungen vom 01.07. bis zum 31.10. (Einsendeschluss 31.10)</t>
  </si>
  <si>
    <t>Kart Slalom 2000</t>
  </si>
  <si>
    <t xml:space="preserve">      auszufüllende Felder</t>
  </si>
  <si>
    <r>
      <t xml:space="preserve"> und bei der Anzahl der Teilnehmer</t>
    </r>
    <r>
      <rPr>
        <b/>
        <sz val="11"/>
        <color theme="1"/>
        <rFont val="Calibri"/>
        <family val="2"/>
        <scheme val="minor"/>
      </rPr>
      <t xml:space="preserve"> 10</t>
    </r>
    <r>
      <rPr>
        <sz val="11"/>
        <color theme="1"/>
        <rFont val="Calibri"/>
        <family val="2"/>
        <scheme val="minor"/>
      </rPr>
      <t xml:space="preserve"> ein </t>
    </r>
  </si>
  <si>
    <r>
      <t>(*) Helfer tragen bitte bei der Platzierung</t>
    </r>
    <r>
      <rPr>
        <b/>
        <sz val="11"/>
        <color theme="1"/>
        <rFont val="Calibri"/>
        <family val="2"/>
        <scheme val="minor"/>
      </rPr>
      <t xml:space="preserve"> 1</t>
    </r>
    <r>
      <rPr>
        <sz val="11"/>
        <color theme="1"/>
        <rFont val="Calibri"/>
        <family val="2"/>
        <scheme val="minor"/>
      </rPr>
      <t xml:space="preserve"> und</t>
    </r>
  </si>
  <si>
    <t>Meldebogen Clubmeisterschaft AC Lemgo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</si>
</sst>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0" borderId="8" xfId="0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0" fillId="4" borderId="25" xfId="0" applyFill="1" applyBorder="1"/>
    <xf numFmtId="0" fontId="0" fillId="4" borderId="16" xfId="0" applyFill="1" applyBorder="1" applyAlignment="1">
      <alignment vertical="center"/>
    </xf>
    <xf numFmtId="0" fontId="0" fillId="4" borderId="18" xfId="0" applyFill="1" applyBorder="1" applyAlignment="1">
      <alignment horizontal="center" vertical="center"/>
    </xf>
    <xf numFmtId="0" fontId="0" fillId="0" borderId="26" xfId="0" applyBorder="1"/>
    <xf numFmtId="0" fontId="0" fillId="0" borderId="21" xfId="0" applyBorder="1"/>
    <xf numFmtId="164" fontId="0" fillId="0" borderId="22" xfId="0" applyNumberFormat="1" applyBorder="1" applyAlignment="1">
      <alignment horizontal="center"/>
    </xf>
    <xf numFmtId="0" fontId="0" fillId="0" borderId="27" xfId="0" applyBorder="1"/>
    <xf numFmtId="0" fontId="0" fillId="4" borderId="25" xfId="0" applyFill="1" applyBorder="1" applyAlignment="1">
      <alignment vertical="center"/>
    </xf>
    <xf numFmtId="164" fontId="0" fillId="0" borderId="26" xfId="0" applyNumberFormat="1" applyBorder="1" applyAlignment="1">
      <alignment horizontal="left"/>
    </xf>
    <xf numFmtId="164" fontId="0" fillId="0" borderId="27" xfId="0" applyNumberFormat="1" applyBorder="1" applyAlignment="1">
      <alignment horizontal="left"/>
    </xf>
    <xf numFmtId="0" fontId="0" fillId="0" borderId="23" xfId="0" applyBorder="1"/>
    <xf numFmtId="164" fontId="0" fillId="0" borderId="24" xfId="0" applyNumberFormat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1" xfId="0" applyBorder="1"/>
    <xf numFmtId="0" fontId="0" fillId="0" borderId="11" xfId="0" applyBorder="1"/>
    <xf numFmtId="0" fontId="0" fillId="0" borderId="10" xfId="0" applyBorder="1"/>
    <xf numFmtId="0" fontId="0" fillId="0" borderId="9" xfId="0" applyBorder="1"/>
    <xf numFmtId="0" fontId="0" fillId="0" borderId="19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14" fontId="0" fillId="3" borderId="12" xfId="0" applyNumberFormat="1" applyFill="1" applyBorder="1" applyProtection="1">
      <protection locked="0"/>
    </xf>
    <xf numFmtId="164" fontId="0" fillId="0" borderId="2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2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9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523398</xdr:colOff>
      <xdr:row>28</xdr:row>
      <xdr:rowOff>28575</xdr:rowOff>
    </xdr:from>
    <xdr:to>
      <xdr:col>3</xdr:col>
      <xdr:colOff>304577</xdr:colOff>
      <xdr:row>36</xdr:row>
      <xdr:rowOff>182880</xdr:rowOff>
    </xdr:to>
    <xdr:pic>
      <xdr:nvPicPr>
        <xdr:cNvPr id="5" name="Grafik 4" descr="Automobilclub Lemgo e. V. - Kart | Oldtimer | Verein | Termine">
          <a:extLst>
            <a:ext uri="{FF2B5EF4-FFF2-40B4-BE49-F238E27FC236}">
              <a16:creationId xmlns:a16="http://schemas.microsoft.com/office/drawing/2014/main" id="{561D7502-2BAC-B563-6E79-6D5445B7C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398" y="5514975"/>
          <a:ext cx="1590929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6FB60-A378-41B0-BF68-D4C445C2F42E}">
  <dimension ref="A1:M50"/>
  <sheetViews>
    <sheetView showGridLines="0" tabSelected="1" workbookViewId="0">
      <selection activeCell="C14" sqref="C14:E14"/>
    </sheetView>
  </sheetViews>
  <sheetFormatPr baseColWidth="10" defaultRowHeight="15" x14ac:dyDescent="0.25"/>
  <cols>
    <col min="2" max="2" width="12.7109375" customWidth="1"/>
    <col min="3" max="3" width="14.42578125" customWidth="1"/>
    <col min="4" max="4" width="17.85546875" customWidth="1"/>
    <col min="5" max="5" width="19.5703125" customWidth="1"/>
    <col min="6" max="6" width="12.7109375" customWidth="1"/>
    <col min="7" max="7" width="9.85546875" customWidth="1"/>
    <col min="9" max="9" width="26.28515625" customWidth="1"/>
    <col min="11" max="11" width="9.140625" customWidth="1"/>
    <col min="12" max="12" width="18" customWidth="1"/>
  </cols>
  <sheetData>
    <row r="1" spans="1:13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5.75" thickBot="1" x14ac:dyDescent="0.3">
      <c r="A2" s="18"/>
      <c r="M2" s="19"/>
    </row>
    <row r="3" spans="1:13" ht="15" customHeight="1" x14ac:dyDescent="0.25">
      <c r="A3" s="18"/>
      <c r="B3" s="44" t="s">
        <v>36</v>
      </c>
      <c r="C3" s="45"/>
      <c r="D3" s="45"/>
      <c r="E3" s="45"/>
      <c r="F3" s="45"/>
      <c r="G3" s="45"/>
      <c r="H3" s="45"/>
      <c r="I3" s="45"/>
      <c r="J3" s="45"/>
      <c r="K3" s="45"/>
      <c r="L3" s="46"/>
      <c r="M3" s="19"/>
    </row>
    <row r="4" spans="1:13" x14ac:dyDescent="0.25">
      <c r="A4" s="18"/>
      <c r="B4" s="47"/>
      <c r="C4" s="48"/>
      <c r="D4" s="48"/>
      <c r="E4" s="48"/>
      <c r="F4" s="48"/>
      <c r="G4" s="48"/>
      <c r="H4" s="48"/>
      <c r="I4" s="48"/>
      <c r="J4" s="48"/>
      <c r="K4" s="48"/>
      <c r="L4" s="49"/>
      <c r="M4" s="19"/>
    </row>
    <row r="5" spans="1:13" ht="15.75" thickBot="1" x14ac:dyDescent="0.3">
      <c r="A5" s="18"/>
      <c r="B5" s="50"/>
      <c r="C5" s="51"/>
      <c r="D5" s="51"/>
      <c r="E5" s="51"/>
      <c r="F5" s="51"/>
      <c r="G5" s="51"/>
      <c r="H5" s="51"/>
      <c r="I5" s="51"/>
      <c r="J5" s="51"/>
      <c r="K5" s="51"/>
      <c r="L5" s="52"/>
      <c r="M5" s="19"/>
    </row>
    <row r="6" spans="1:13" x14ac:dyDescent="0.25">
      <c r="A6" s="18"/>
      <c r="M6" s="19"/>
    </row>
    <row r="7" spans="1:13" ht="15.75" thickBot="1" x14ac:dyDescent="0.3">
      <c r="A7" s="18"/>
      <c r="M7" s="19"/>
    </row>
    <row r="8" spans="1:13" ht="15.75" thickBot="1" x14ac:dyDescent="0.3">
      <c r="A8" s="18"/>
      <c r="C8" t="s">
        <v>11</v>
      </c>
      <c r="D8" s="69"/>
      <c r="E8" s="70"/>
      <c r="H8" t="s">
        <v>10</v>
      </c>
      <c r="I8" s="1"/>
      <c r="M8" s="19"/>
    </row>
    <row r="9" spans="1:13" ht="15.75" thickBot="1" x14ac:dyDescent="0.3">
      <c r="A9" s="18"/>
      <c r="M9" s="19"/>
    </row>
    <row r="10" spans="1:13" ht="15.75" thickBot="1" x14ac:dyDescent="0.3">
      <c r="A10" s="18"/>
      <c r="C10" t="s">
        <v>9</v>
      </c>
      <c r="D10" s="41"/>
      <c r="H10" t="s">
        <v>8</v>
      </c>
      <c r="I10" s="1"/>
      <c r="M10" s="19"/>
    </row>
    <row r="11" spans="1:13" ht="15.75" thickBot="1" x14ac:dyDescent="0.3">
      <c r="A11" s="18"/>
      <c r="M11" s="19"/>
    </row>
    <row r="12" spans="1:13" ht="15.75" thickBot="1" x14ac:dyDescent="0.3">
      <c r="A12" s="18"/>
      <c r="B12" s="38" t="s">
        <v>7</v>
      </c>
      <c r="C12" s="68" t="s">
        <v>6</v>
      </c>
      <c r="D12" s="68"/>
      <c r="E12" s="68"/>
      <c r="F12" s="39" t="s">
        <v>5</v>
      </c>
      <c r="G12" s="39" t="s">
        <v>4</v>
      </c>
      <c r="H12" s="39" t="s">
        <v>3</v>
      </c>
      <c r="I12" s="39" t="s">
        <v>2</v>
      </c>
      <c r="J12" s="39" t="s">
        <v>1</v>
      </c>
      <c r="K12" s="39" t="s">
        <v>0</v>
      </c>
      <c r="L12" s="40" t="s">
        <v>22</v>
      </c>
      <c r="M12" s="19"/>
    </row>
    <row r="13" spans="1:13" x14ac:dyDescent="0.25">
      <c r="A13" s="18"/>
      <c r="B13" s="54" t="s">
        <v>30</v>
      </c>
      <c r="C13" s="55"/>
      <c r="D13" s="55"/>
      <c r="E13" s="55"/>
      <c r="F13" s="55"/>
      <c r="G13" s="55"/>
      <c r="H13" s="55"/>
      <c r="I13" s="55"/>
      <c r="J13" s="55"/>
      <c r="K13" s="55"/>
      <c r="L13" s="56"/>
      <c r="M13" s="19"/>
    </row>
    <row r="14" spans="1:13" x14ac:dyDescent="0.25">
      <c r="A14" s="18"/>
      <c r="B14" s="36">
        <v>1</v>
      </c>
      <c r="C14" s="53"/>
      <c r="D14" s="53"/>
      <c r="E14" s="53"/>
      <c r="F14" s="34"/>
      <c r="G14" s="35"/>
      <c r="H14" s="35"/>
      <c r="I14" s="35"/>
      <c r="J14" s="33">
        <f>IF(H14,ROUND(((H14+0.5-G14)/H14)*1000,0),0)</f>
        <v>0</v>
      </c>
      <c r="K14" s="33">
        <f>IFERROR(VLOOKUP(I14,$I$30:$J$39,2,FALSE),0)</f>
        <v>0</v>
      </c>
      <c r="L14" s="37">
        <f>J14*K14</f>
        <v>0</v>
      </c>
      <c r="M14" s="19"/>
    </row>
    <row r="15" spans="1:13" x14ac:dyDescent="0.25">
      <c r="A15" s="18"/>
      <c r="B15" s="36">
        <v>2</v>
      </c>
      <c r="C15" s="53"/>
      <c r="D15" s="53"/>
      <c r="E15" s="53"/>
      <c r="F15" s="34"/>
      <c r="G15" s="35"/>
      <c r="H15" s="35"/>
      <c r="I15" s="35"/>
      <c r="J15" s="33">
        <f t="shared" ref="J15:J18" si="0">IF(H15,ROUND(((H15+0.5-G15)/H15)*1000,0),0)</f>
        <v>0</v>
      </c>
      <c r="K15" s="33">
        <f>IFERROR(VLOOKUP(I15,$I$30:$J$39,2,FALSE),0)</f>
        <v>0</v>
      </c>
      <c r="L15" s="37">
        <f>J15*K15</f>
        <v>0</v>
      </c>
      <c r="M15" s="19"/>
    </row>
    <row r="16" spans="1:13" x14ac:dyDescent="0.25">
      <c r="A16" s="18"/>
      <c r="B16" s="36">
        <v>3</v>
      </c>
      <c r="C16" s="53"/>
      <c r="D16" s="53"/>
      <c r="E16" s="53"/>
      <c r="F16" s="34"/>
      <c r="G16" s="35"/>
      <c r="H16" s="35"/>
      <c r="I16" s="35"/>
      <c r="J16" s="33">
        <f t="shared" si="0"/>
        <v>0</v>
      </c>
      <c r="K16" s="33">
        <f t="shared" ref="K16:K17" si="1">IFERROR(VLOOKUP(I16,$I$30:$J$39,2,FALSE),0)</f>
        <v>0</v>
      </c>
      <c r="L16" s="37">
        <f t="shared" ref="L16:L17" si="2">J16*K16</f>
        <v>0</v>
      </c>
      <c r="M16" s="19"/>
    </row>
    <row r="17" spans="1:13" x14ac:dyDescent="0.25">
      <c r="A17" s="18"/>
      <c r="B17" s="36">
        <v>4</v>
      </c>
      <c r="C17" s="53"/>
      <c r="D17" s="53"/>
      <c r="E17" s="53"/>
      <c r="F17" s="34"/>
      <c r="G17" s="35"/>
      <c r="H17" s="35"/>
      <c r="I17" s="35"/>
      <c r="J17" s="33">
        <f t="shared" si="0"/>
        <v>0</v>
      </c>
      <c r="K17" s="33">
        <f t="shared" si="1"/>
        <v>0</v>
      </c>
      <c r="L17" s="37">
        <f t="shared" si="2"/>
        <v>0</v>
      </c>
      <c r="M17" s="19"/>
    </row>
    <row r="18" spans="1:13" x14ac:dyDescent="0.25">
      <c r="A18" s="18"/>
      <c r="B18" s="36">
        <v>5</v>
      </c>
      <c r="C18" s="53"/>
      <c r="D18" s="53"/>
      <c r="E18" s="53"/>
      <c r="F18" s="34"/>
      <c r="G18" s="35"/>
      <c r="H18" s="35"/>
      <c r="I18" s="35"/>
      <c r="J18" s="33">
        <f t="shared" si="0"/>
        <v>0</v>
      </c>
      <c r="K18" s="33">
        <f>IFERROR(VLOOKUP(I18,$I$30:$J$39,2,FALSE),0)</f>
        <v>0</v>
      </c>
      <c r="L18" s="37">
        <f>J18*K18</f>
        <v>0</v>
      </c>
      <c r="M18" s="19"/>
    </row>
    <row r="19" spans="1:13" x14ac:dyDescent="0.25">
      <c r="A19" s="18"/>
      <c r="B19" s="57" t="s">
        <v>31</v>
      </c>
      <c r="C19" s="58"/>
      <c r="D19" s="58"/>
      <c r="E19" s="58"/>
      <c r="F19" s="58"/>
      <c r="G19" s="58"/>
      <c r="H19" s="58"/>
      <c r="I19" s="58"/>
      <c r="J19" s="58"/>
      <c r="K19" s="58"/>
      <c r="L19" s="59"/>
      <c r="M19" s="19"/>
    </row>
    <row r="20" spans="1:13" x14ac:dyDescent="0.25">
      <c r="A20" s="18"/>
      <c r="B20" s="36">
        <v>6</v>
      </c>
      <c r="C20" s="53"/>
      <c r="D20" s="53"/>
      <c r="E20" s="53"/>
      <c r="F20" s="34"/>
      <c r="G20" s="35"/>
      <c r="H20" s="35"/>
      <c r="I20" s="35"/>
      <c r="J20" s="33">
        <f>IF(H20,ROUND(((H20+0.5-G20)/H20)*1000,0),0)</f>
        <v>0</v>
      </c>
      <c r="K20" s="33">
        <f>IFERROR(VLOOKUP(I20,$I$30:$J$39,2,FALSE),0)</f>
        <v>0</v>
      </c>
      <c r="L20" s="37">
        <f>J20*K20</f>
        <v>0</v>
      </c>
      <c r="M20" s="19"/>
    </row>
    <row r="21" spans="1:13" x14ac:dyDescent="0.25">
      <c r="A21" s="18"/>
      <c r="B21" s="36">
        <v>7</v>
      </c>
      <c r="C21" s="53"/>
      <c r="D21" s="53"/>
      <c r="E21" s="53"/>
      <c r="F21" s="34"/>
      <c r="G21" s="35"/>
      <c r="H21" s="35"/>
      <c r="I21" s="35"/>
      <c r="J21" s="33">
        <f t="shared" ref="J21:J24" si="3">IF(H21,ROUND(((H21+0.5-G21)/H21)*1000,0),0)</f>
        <v>0</v>
      </c>
      <c r="K21" s="33">
        <f>IFERROR(VLOOKUP(I21,$I$30:$J$39,2,FALSE),0)</f>
        <v>0</v>
      </c>
      <c r="L21" s="37">
        <f>J21*K21</f>
        <v>0</v>
      </c>
      <c r="M21" s="19"/>
    </row>
    <row r="22" spans="1:13" x14ac:dyDescent="0.25">
      <c r="A22" s="18"/>
      <c r="B22" s="36">
        <v>8</v>
      </c>
      <c r="C22" s="53"/>
      <c r="D22" s="53"/>
      <c r="E22" s="53"/>
      <c r="F22" s="34"/>
      <c r="G22" s="35"/>
      <c r="H22" s="35"/>
      <c r="I22" s="35"/>
      <c r="J22" s="33">
        <f t="shared" si="3"/>
        <v>0</v>
      </c>
      <c r="K22" s="33">
        <f t="shared" ref="K22:K23" si="4">IFERROR(VLOOKUP(I22,$I$30:$J$39,2,FALSE),0)</f>
        <v>0</v>
      </c>
      <c r="L22" s="37">
        <f t="shared" ref="L22:L23" si="5">J22*K22</f>
        <v>0</v>
      </c>
      <c r="M22" s="19"/>
    </row>
    <row r="23" spans="1:13" x14ac:dyDescent="0.25">
      <c r="A23" s="18"/>
      <c r="B23" s="36">
        <v>9</v>
      </c>
      <c r="C23" s="53"/>
      <c r="D23" s="53"/>
      <c r="E23" s="53"/>
      <c r="F23" s="34"/>
      <c r="G23" s="35"/>
      <c r="H23" s="35"/>
      <c r="I23" s="35"/>
      <c r="J23" s="33">
        <f t="shared" si="3"/>
        <v>0</v>
      </c>
      <c r="K23" s="33">
        <f t="shared" si="4"/>
        <v>0</v>
      </c>
      <c r="L23" s="37">
        <f t="shared" si="5"/>
        <v>0</v>
      </c>
      <c r="M23" s="19"/>
    </row>
    <row r="24" spans="1:13" x14ac:dyDescent="0.25">
      <c r="A24" s="18"/>
      <c r="B24" s="36">
        <v>10</v>
      </c>
      <c r="C24" s="53"/>
      <c r="D24" s="53"/>
      <c r="E24" s="53"/>
      <c r="F24" s="34"/>
      <c r="G24" s="35"/>
      <c r="H24" s="35"/>
      <c r="I24" s="35"/>
      <c r="J24" s="33">
        <f t="shared" si="3"/>
        <v>0</v>
      </c>
      <c r="K24" s="33">
        <f>IFERROR(VLOOKUP(I24,$I$30:$J$39,2,FALSE),0)</f>
        <v>0</v>
      </c>
      <c r="L24" s="37">
        <f>J24*K24</f>
        <v>0</v>
      </c>
      <c r="M24" s="19"/>
    </row>
    <row r="25" spans="1:13" ht="15.75" customHeight="1" thickBot="1" x14ac:dyDescent="0.3">
      <c r="A25" s="18"/>
      <c r="B25" s="73" t="s">
        <v>21</v>
      </c>
      <c r="C25" s="74"/>
      <c r="D25" s="74"/>
      <c r="E25" s="74"/>
      <c r="F25" s="74"/>
      <c r="G25" s="74"/>
      <c r="H25" s="74"/>
      <c r="I25" s="74"/>
      <c r="J25" s="74"/>
      <c r="K25" s="74"/>
      <c r="L25" s="75"/>
      <c r="M25" s="19"/>
    </row>
    <row r="26" spans="1:13" ht="15.75" customHeight="1" thickBot="1" x14ac:dyDescent="0.3">
      <c r="A26" s="18"/>
      <c r="B26" s="3"/>
      <c r="C26" s="4"/>
      <c r="D26" s="4"/>
      <c r="E26" s="4"/>
      <c r="F26" s="5"/>
      <c r="G26" s="4"/>
      <c r="H26" s="4"/>
      <c r="I26" s="4"/>
      <c r="J26" s="4"/>
      <c r="K26" s="4"/>
      <c r="L26" s="32">
        <f>SUM(L14:L18,L20:L24)</f>
        <v>0</v>
      </c>
      <c r="M26" s="19"/>
    </row>
    <row r="27" spans="1:13" ht="15.75" customHeight="1" x14ac:dyDescent="0.25">
      <c r="A27" s="18"/>
      <c r="F27" s="20"/>
      <c r="M27" s="19"/>
    </row>
    <row r="28" spans="1:13" ht="15.75" thickBot="1" x14ac:dyDescent="0.3">
      <c r="A28" s="18"/>
      <c r="M28" s="19"/>
    </row>
    <row r="29" spans="1:13" ht="15.75" thickBot="1" x14ac:dyDescent="0.3">
      <c r="A29" s="18"/>
      <c r="B29" s="21"/>
      <c r="C29" s="21"/>
      <c r="D29" s="22"/>
      <c r="I29" s="7" t="s">
        <v>2</v>
      </c>
      <c r="J29" s="8" t="s">
        <v>0</v>
      </c>
      <c r="M29" s="19"/>
    </row>
    <row r="30" spans="1:13" ht="45.75" thickBot="1" x14ac:dyDescent="0.3">
      <c r="A30" s="18"/>
      <c r="C30" s="23"/>
      <c r="D30" s="24"/>
      <c r="E30" s="71"/>
      <c r="F30" s="72"/>
      <c r="G30" s="72"/>
      <c r="I30" s="31" t="s">
        <v>23</v>
      </c>
      <c r="J30" s="42">
        <v>1</v>
      </c>
      <c r="M30" s="19"/>
    </row>
    <row r="31" spans="1:13" x14ac:dyDescent="0.25">
      <c r="A31" s="18"/>
      <c r="C31" s="23"/>
      <c r="D31" s="24"/>
      <c r="E31" s="6" t="s">
        <v>14</v>
      </c>
      <c r="G31" s="13" t="s">
        <v>18</v>
      </c>
      <c r="I31" s="10" t="s">
        <v>24</v>
      </c>
      <c r="J31" s="11">
        <v>1.2</v>
      </c>
      <c r="M31" s="19"/>
    </row>
    <row r="32" spans="1:13" x14ac:dyDescent="0.25">
      <c r="A32" s="18"/>
      <c r="D32" s="24"/>
      <c r="E32" s="9" t="s">
        <v>15</v>
      </c>
      <c r="G32" s="14" t="s">
        <v>20</v>
      </c>
      <c r="I32" s="10" t="s">
        <v>25</v>
      </c>
      <c r="J32" s="11">
        <v>1.2</v>
      </c>
      <c r="M32" s="19"/>
    </row>
    <row r="33" spans="1:13" ht="15.75" thickBot="1" x14ac:dyDescent="0.3">
      <c r="A33" s="18"/>
      <c r="D33" s="24"/>
      <c r="E33" s="9" t="s">
        <v>16</v>
      </c>
      <c r="G33" s="15" t="s">
        <v>19</v>
      </c>
      <c r="I33" s="10" t="s">
        <v>26</v>
      </c>
      <c r="J33" s="11">
        <v>1.2</v>
      </c>
      <c r="M33" s="19"/>
    </row>
    <row r="34" spans="1:13" ht="15.75" thickBot="1" x14ac:dyDescent="0.3">
      <c r="A34" s="18"/>
      <c r="D34" s="24"/>
      <c r="E34" s="12" t="s">
        <v>17</v>
      </c>
      <c r="I34" s="10" t="s">
        <v>27</v>
      </c>
      <c r="J34" s="11">
        <v>1.1000000000000001</v>
      </c>
      <c r="M34" s="19"/>
    </row>
    <row r="35" spans="1:13" x14ac:dyDescent="0.25">
      <c r="A35" s="18"/>
      <c r="D35" s="24"/>
      <c r="I35" s="10" t="s">
        <v>12</v>
      </c>
      <c r="J35" s="11">
        <v>1</v>
      </c>
      <c r="M35" s="19"/>
    </row>
    <row r="36" spans="1:13" x14ac:dyDescent="0.25">
      <c r="A36" s="18"/>
      <c r="D36" s="24"/>
      <c r="F36" s="21"/>
      <c r="I36" s="10" t="s">
        <v>32</v>
      </c>
      <c r="J36" s="11">
        <v>1</v>
      </c>
      <c r="M36" s="19"/>
    </row>
    <row r="37" spans="1:13" ht="15.75" thickBot="1" x14ac:dyDescent="0.3">
      <c r="A37" s="18"/>
      <c r="D37" s="24"/>
      <c r="F37" s="23"/>
      <c r="I37" s="10" t="s">
        <v>13</v>
      </c>
      <c r="J37" s="11">
        <v>1.2</v>
      </c>
      <c r="M37" s="19"/>
    </row>
    <row r="38" spans="1:13" ht="15.75" thickBot="1" x14ac:dyDescent="0.3">
      <c r="A38" s="18"/>
      <c r="D38" s="24"/>
      <c r="E38" s="62" t="s">
        <v>35</v>
      </c>
      <c r="F38" s="63"/>
      <c r="G38" s="64"/>
      <c r="I38" s="10" t="s">
        <v>28</v>
      </c>
      <c r="J38" s="11">
        <v>1</v>
      </c>
      <c r="M38" s="19"/>
    </row>
    <row r="39" spans="1:13" ht="15.75" thickBot="1" x14ac:dyDescent="0.3">
      <c r="A39" s="18"/>
      <c r="B39" s="2"/>
      <c r="C39" s="60" t="s">
        <v>33</v>
      </c>
      <c r="D39" s="61"/>
      <c r="E39" s="65" t="s">
        <v>34</v>
      </c>
      <c r="F39" s="66"/>
      <c r="G39" s="67"/>
      <c r="I39" s="16" t="s">
        <v>29</v>
      </c>
      <c r="J39" s="17">
        <v>1</v>
      </c>
      <c r="M39" s="19"/>
    </row>
    <row r="40" spans="1:13" x14ac:dyDescent="0.25">
      <c r="A40" s="18"/>
      <c r="M40" s="19"/>
    </row>
    <row r="41" spans="1:13" ht="15.75" thickBot="1" x14ac:dyDescent="0.3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7"/>
    </row>
    <row r="50" spans="2:13" hidden="1" x14ac:dyDescent="0.25">
      <c r="B50" s="43">
        <f>L14</f>
        <v>0</v>
      </c>
      <c r="C50" s="43">
        <f>L15</f>
        <v>0</v>
      </c>
      <c r="D50" s="43">
        <f>L16</f>
        <v>0</v>
      </c>
      <c r="E50" s="43">
        <f>L17</f>
        <v>0</v>
      </c>
      <c r="F50" s="43">
        <f>L18</f>
        <v>0</v>
      </c>
      <c r="G50" s="43"/>
      <c r="H50" s="43">
        <f>L20</f>
        <v>0</v>
      </c>
      <c r="I50" s="43">
        <f>L21</f>
        <v>0</v>
      </c>
      <c r="J50" s="43">
        <f>L22</f>
        <v>0</v>
      </c>
      <c r="K50" s="43">
        <f>L23</f>
        <v>0</v>
      </c>
      <c r="L50" s="43">
        <f>L24</f>
        <v>0</v>
      </c>
      <c r="M50" s="43"/>
    </row>
  </sheetData>
  <sheetProtection selectLockedCells="1"/>
  <mergeCells count="20">
    <mergeCell ref="C39:D39"/>
    <mergeCell ref="E38:G38"/>
    <mergeCell ref="E39:G39"/>
    <mergeCell ref="C12:E12"/>
    <mergeCell ref="D8:E8"/>
    <mergeCell ref="E30:G30"/>
    <mergeCell ref="B25:L25"/>
    <mergeCell ref="B3:L5"/>
    <mergeCell ref="C21:E21"/>
    <mergeCell ref="C22:E22"/>
    <mergeCell ref="C23:E23"/>
    <mergeCell ref="C24:E24"/>
    <mergeCell ref="B13:L13"/>
    <mergeCell ref="B19:L19"/>
    <mergeCell ref="C14:E14"/>
    <mergeCell ref="C15:E15"/>
    <mergeCell ref="C16:E16"/>
    <mergeCell ref="C17:E17"/>
    <mergeCell ref="C18:E18"/>
    <mergeCell ref="C20:E20"/>
  </mergeCells>
  <phoneticPr fontId="2" type="noConversion"/>
  <dataValidations count="3">
    <dataValidation type="list" allowBlank="1" showInputMessage="1" showErrorMessage="1" sqref="I8" xr:uid="{179CF3F7-A767-4BD1-B48E-5B0CC0E2EA41}">
      <formula1>$E$32:$E$34</formula1>
    </dataValidation>
    <dataValidation type="list" allowBlank="1" showInputMessage="1" showErrorMessage="1" sqref="I10" xr:uid="{02DA42AC-F099-4C49-B093-7929605D0B51}">
      <formula1>$G$32:$G$33</formula1>
    </dataValidation>
    <dataValidation type="list" allowBlank="1" showInputMessage="1" showErrorMessage="1" sqref="I14:I18 I20:I24" xr:uid="{EE7924D4-FF05-4D20-8C15-4F9EEF19B06D}">
      <formula1>$I$30:$I$39</formula1>
    </dataValidation>
  </dataValidations>
  <pageMargins left="0.23622047244094491" right="0.23622047244094491" top="0.74803149606299213" bottom="0.74803149606299213" header="0.31496062992125984" footer="0.31496062992125984"/>
  <pageSetup paperSize="9" scale="76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Meldebogen AC Lemgo</vt:lpstr>
      <vt:lpstr>'Meldebogen AC Lemgo'!Druckbereich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Kollmeier</dc:creator>
  <cp:lastModifiedBy>Ralf Mai</cp:lastModifiedBy>
  <cp:lastPrinted>2023-02-23T20:47:21Z</cp:lastPrinted>
  <dcterms:created xsi:type="dcterms:W3CDTF">2023-02-09T13:54:11Z</dcterms:created>
  <dcterms:modified xsi:type="dcterms:W3CDTF">2026-03-25T16:52:02Z</dcterms:modified>
</cp:coreProperties>
</file>